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##"/>
    <numFmt numFmtId="165" formatCode="#,##0;-#,##0;&quot;-&quot;"/>
    <numFmt numFmtId="166" formatCode="0.0%;-0.0%;&quot;-&quot;"/>
    <numFmt numFmtId="167" formatCode="0.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</font>
    <font>
      <name val="Arial"/>
      <b val="1"/>
      <sz val="12"/>
    </font>
    <font>
      <name val="Arial"/>
    </font>
    <font>
      <name val="Arial"/>
      <color rgb="000000FF"/>
    </font>
    <font>
      <name val="Arial"/>
      <b val="1"/>
    </font>
    <font>
      <name val="Arial"/>
      <color rgb="00C00000"/>
    </font>
  </fonts>
  <fills count="7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F00"/>
      </patternFill>
    </fill>
    <fill>
      <patternFill patternType="solid">
        <fgColor rgb="00F2F2F2"/>
      </patternFill>
    </fill>
    <fill>
      <patternFill patternType="solid">
        <fgColor rgb="00F9EEDA"/>
      </patternFill>
    </fill>
    <fill>
      <patternFill patternType="solid">
        <fgColor rgb="00E5F4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164" fontId="5" fillId="3" borderId="0" pivotButton="0" quotePrefix="0" xfId="0"/>
    <xf numFmtId="165" fontId="4" fillId="0" borderId="0" pivotButton="0" quotePrefix="0" xfId="0"/>
    <xf numFmtId="166" fontId="5" fillId="3" borderId="0" pivotButton="0" quotePrefix="0" xfId="0"/>
    <xf numFmtId="0" fontId="6" fillId="4" borderId="0" applyAlignment="1" pivotButton="0" quotePrefix="0" xfId="0">
      <alignment vertical="top" wrapText="1"/>
    </xf>
    <xf numFmtId="165" fontId="5" fillId="3" borderId="0" pivotButton="0" quotePrefix="0" xfId="0"/>
    <xf numFmtId="2" fontId="4" fillId="0" borderId="0" pivotButton="0" quotePrefix="0" xfId="0"/>
    <xf numFmtId="167" fontId="5" fillId="3" borderId="0" pivotButton="0" quotePrefix="0" xfId="0"/>
    <xf numFmtId="167" fontId="4" fillId="0" borderId="0" pivotButton="0" quotePrefix="0" xfId="0"/>
    <xf numFmtId="9" fontId="4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167" fontId="6" fillId="0" borderId="0" pivotButton="0" quotePrefix="0" xfId="0"/>
    <xf numFmtId="166" fontId="4" fillId="0" borderId="0" pivotButton="0" quotePrefix="0" xfId="0"/>
    <xf numFmtId="0" fontId="7" fillId="0" borderId="0" pivotButton="0" quotePrefix="0" xfId="0"/>
    <xf numFmtId="0" fontId="6" fillId="5" borderId="0" pivotButton="0" quotePrefix="0" xfId="0"/>
    <xf numFmtId="0" fontId="4" fillId="0" borderId="0" applyAlignment="1" pivotButton="0" quotePrefix="0" xfId="0">
      <alignment vertical="top" wrapText="1"/>
    </xf>
    <xf numFmtId="0" fontId="6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Тендер — Оказание услуг по санитарно-гигиеническому обслуживанию помещений БУ «Нижневартовский окружной клинический перинатальный центр»</t>
        </is>
      </c>
    </row>
    <row r="2">
      <c r="A2" s="2" t="inlineStr">
        <is>
          <t>Жёлтые ячейки — параметры, их можно менять; расчёт и вердикт пересчитаются.</t>
        </is>
      </c>
    </row>
    <row r="4">
      <c r="A4" s="3" t="inlineStr">
        <is>
          <t>1. Шапка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5">
      <c r="A5" s="5" t="inlineStr">
        <is>
          <t>Номер ЕИС</t>
        </is>
      </c>
      <c r="C5" s="5" t="inlineStr">
        <is>
          <t>0387200004626000165</t>
        </is>
      </c>
    </row>
    <row r="6">
      <c r="A6" s="5" t="inlineStr">
        <is>
          <t>Форма закупки</t>
        </is>
      </c>
      <c r="C6" s="5" t="inlineStr">
        <is>
          <t>44-ФЗ</t>
        </is>
      </c>
    </row>
    <row r="7">
      <c r="A7" s="5" t="inlineStr">
        <is>
          <t>Тип объекта</t>
        </is>
      </c>
      <c r="C7" s="5" t="inlineStr">
        <is>
          <t>medical</t>
        </is>
      </c>
    </row>
    <row r="8">
      <c r="A8" s="5" t="inlineStr">
        <is>
          <t>Адрес</t>
        </is>
      </c>
      <c r="C8" s="5" t="inlineStr">
        <is>
          <t>628609, Россия, Тюменская область Ханты-Мансийский автономный округ – Югра, г. Нижневартовск, ул. Ленина, дом 18/10</t>
        </is>
      </c>
    </row>
    <row r="9">
      <c r="A9" s="5" t="inlineStr">
        <is>
          <t>График</t>
        </is>
      </c>
      <c r="C9" s="5" t="inlineStr">
        <is>
          <t>ежедневно по семидневной рабочей неделе: с понедельника по воскресенье с 7.00 до 19.00</t>
        </is>
      </c>
    </row>
    <row r="10">
      <c r="A10" s="5" t="inlineStr">
        <is>
          <t>Срок оказания услуг</t>
        </is>
      </c>
      <c r="C10" s="5" t="inlineStr">
        <is>
          <t>01.01.2027 – 31.12.2027</t>
        </is>
      </c>
    </row>
    <row r="11">
      <c r="A11" s="5" t="inlineStr">
        <is>
          <t>Мин. персонал по ТЗ</t>
        </is>
      </c>
      <c r="C11" s="5" t="inlineStr">
        <is>
          <t>не задан</t>
        </is>
      </c>
    </row>
    <row r="12">
      <c r="A12" s="5" t="inlineStr">
        <is>
          <t>Кол-во месяцев</t>
        </is>
      </c>
      <c r="C12" s="6" t="n">
        <v>12</v>
      </c>
    </row>
    <row r="13">
      <c r="A13" s="5" t="inlineStr">
        <is>
          <t>НМЦД, ₽</t>
        </is>
      </c>
      <c r="C13" s="7" t="inlineStr">
        <is>
          <t>без НМЦК</t>
        </is>
      </c>
    </row>
    <row r="15">
      <c r="A15" s="3" t="inlineStr">
        <is>
          <t>2. Параметры методики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</row>
    <row r="16">
      <c r="A16" s="5" t="inlineStr">
        <is>
          <t>Налоги, доля от ежемесячной суммы</t>
        </is>
      </c>
      <c r="C16" s="8" t="n">
        <v>0.13</v>
      </c>
      <c r="E16" s="2" t="inlineStr">
        <is>
          <t>6% + 5% НДС + 2% банк = 13% по умолчанию</t>
        </is>
      </c>
    </row>
    <row r="17">
      <c r="A17" s="5" t="inlineStr">
        <is>
          <t>ЗП менеджера, доля от ежемесячной суммы</t>
        </is>
      </c>
      <c r="C17" s="8" t="n">
        <v>0.08</v>
      </c>
    </row>
    <row r="18">
      <c r="A18" s="5" t="inlineStr">
        <is>
          <t>Минимальная маржа</t>
        </is>
      </c>
      <c r="C18" s="8" t="n">
        <v>0.1</v>
      </c>
    </row>
    <row r="19">
      <c r="A19" s="5" t="inlineStr">
        <is>
          <t>Мин. запас до безубыточности</t>
        </is>
      </c>
      <c r="C19" s="8" t="n">
        <v>0.1</v>
      </c>
    </row>
    <row r="20">
      <c r="A20" s="5" t="inlineStr">
        <is>
          <t>Наценка для закупок без НМЦК</t>
        </is>
      </c>
      <c r="C20" s="8" t="n">
        <v>0.3</v>
      </c>
    </row>
    <row r="22">
      <c r="A22" s="3" t="inlineStr">
        <is>
          <t>3. Персонал по зонам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</row>
    <row r="23">
      <c r="A23" s="9" t="inlineStr">
        <is>
          <t>Зона</t>
        </is>
      </c>
      <c r="B23" s="9" t="inlineStr">
        <is>
          <t>Площадь, м²</t>
        </is>
      </c>
      <c r="C23" s="9" t="inlineStr">
        <is>
          <t>Окно, ч/день</t>
        </is>
      </c>
      <c r="D23" s="9" t="inlineStr">
        <is>
          <t>Норма за 8 ч, м²</t>
        </is>
      </c>
      <c r="E23" s="9" t="inlineStr">
        <is>
          <t>Норма за окно</t>
        </is>
      </c>
      <c r="F23" s="9" t="inlineStr">
        <is>
          <t>Ориентир людей</t>
        </is>
      </c>
      <c r="G23" s="9" t="inlineStr">
        <is>
          <t>Заложено</t>
        </is>
      </c>
      <c r="H23" s="9" t="inlineStr">
        <is>
          <t>Нагрузка, м²/чел</t>
        </is>
      </c>
      <c r="I23" s="9" t="inlineStr">
        <is>
          <t>Коэф. штата</t>
        </is>
      </c>
      <c r="J23" s="9" t="inlineStr">
        <is>
          <t>Штат</t>
        </is>
      </c>
      <c r="K23" s="9" t="inlineStr">
        <is>
          <t>Ставка полной смены</t>
        </is>
      </c>
      <c r="L23" s="9" t="inlineStr">
        <is>
          <t>Доля занятости</t>
        </is>
      </c>
      <c r="M23" s="9" t="inlineStr">
        <is>
          <t>ЗП одного</t>
        </is>
      </c>
      <c r="N23" s="9" t="inlineStr">
        <is>
          <t>ФОТ</t>
        </is>
      </c>
    </row>
    <row r="24">
      <c r="A24" s="7" t="inlineStr">
        <is>
          <t>БУ «Нижневартовский окружной клинический перинатальный центр» — помещения</t>
        </is>
      </c>
      <c r="B24" s="10" t="n">
        <v>3695</v>
      </c>
      <c r="C24" s="10" t="n">
        <v>8</v>
      </c>
      <c r="D24" s="10" t="n">
        <v>1000</v>
      </c>
      <c r="E24" s="7">
        <f>D24*MIN(C24,8)/8</f>
        <v/>
      </c>
      <c r="F24" s="11">
        <f>B24/E24</f>
        <v/>
      </c>
      <c r="G24" s="10" t="n">
        <v>4</v>
      </c>
      <c r="H24" s="7">
        <f>B24/G24</f>
        <v/>
      </c>
      <c r="I24" s="12" t="n">
        <v>1</v>
      </c>
      <c r="J24" s="13">
        <f>G24*I24</f>
        <v/>
      </c>
      <c r="K24" s="10" t="n">
        <v>35000</v>
      </c>
      <c r="L24" s="14">
        <f>MIN(C24/8,1)</f>
        <v/>
      </c>
      <c r="M24" s="7">
        <f>K24*L24</f>
        <v/>
      </c>
      <c r="N24" s="7">
        <f>J24*M24</f>
        <v/>
      </c>
    </row>
    <row r="25">
      <c r="A25" s="15" t="inlineStr">
        <is>
          <t>Итого</t>
        </is>
      </c>
      <c r="B25" s="16">
        <f>SUM(B24:B24)</f>
        <v/>
      </c>
      <c r="J25" s="17">
        <f>SUM(J24:J24)</f>
        <v/>
      </c>
      <c r="N25" s="16">
        <f>SUM(N24:N24)</f>
        <v/>
      </c>
    </row>
    <row r="27">
      <c r="A27" s="3" t="inlineStr">
        <is>
          <t>4. Расходники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</row>
    <row r="28">
      <c r="A28" s="5" t="inlineStr">
        <is>
          <t>Расходники, ₽/мес</t>
        </is>
      </c>
      <c r="C28" s="10" t="n">
        <v>11085</v>
      </c>
      <c r="E28" s="2" t="inlineStr">
        <is>
          <t>по правилу методики</t>
        </is>
      </c>
    </row>
    <row r="29">
      <c r="A29" s="5" t="inlineStr">
        <is>
          <t>Расходники на 1 м², ₽</t>
        </is>
      </c>
      <c r="C29" s="11">
        <f>$C$28/$B$25</f>
        <v/>
      </c>
      <c r="E29" s="2" t="inlineStr">
        <is>
          <t>обычный диапазон 2–15 ₽/м²</t>
        </is>
      </c>
    </row>
    <row r="30">
      <c r="A30" s="5" t="inlineStr">
        <is>
          <t>Хозтовары, ₽/мес</t>
        </is>
      </c>
      <c r="C30" s="10" t="n">
        <v>0</v>
      </c>
    </row>
    <row r="32">
      <c r="A32" s="3" t="inlineStr">
        <is>
          <t>5. Прочие затраты</t>
        </is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</row>
    <row r="33">
      <c r="A33" s="9" t="inlineStr">
        <is>
          <t>Статья</t>
        </is>
      </c>
      <c r="B33" s="9" t="inlineStr"/>
      <c r="C33" s="9" t="inlineStr">
        <is>
          <t>Разовые, ₽</t>
        </is>
      </c>
      <c r="D33" s="9" t="inlineStr">
        <is>
          <t>Ежемесячные, ₽</t>
        </is>
      </c>
      <c r="E33" s="9" t="inlineStr">
        <is>
          <t>Примечание</t>
        </is>
      </c>
    </row>
    <row r="34">
      <c r="A34" s="5" t="inlineStr">
        <is>
          <t>Разовые всего, ₽</t>
        </is>
      </c>
      <c r="C34" s="7">
        <f>SUM(C34:C34)</f>
        <v/>
      </c>
    </row>
    <row r="35">
      <c r="A35" s="5" t="inlineStr">
        <is>
          <t>Разовые вложения в месяц, ₽</t>
        </is>
      </c>
      <c r="C35" s="7">
        <f>$C$34/$C$12</f>
        <v/>
      </c>
    </row>
    <row r="36">
      <c r="A36" s="5" t="inlineStr">
        <is>
          <t>Прочие ежемесячные, ₽</t>
        </is>
      </c>
      <c r="C36" s="7">
        <f>SUM(D34:D34)</f>
        <v/>
      </c>
    </row>
    <row r="38">
      <c r="A38" s="3" t="inlineStr">
        <is>
          <t>6. Цена для предложения (закупка без НМЦК)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</row>
    <row r="39">
      <c r="A39" s="5" t="inlineStr">
        <is>
          <t>Затраты без налогов и менеджера, ₽/мес</t>
        </is>
      </c>
      <c r="C39" s="7">
        <f>($N$25+$C$28+$C$30+$C$35+$C$36)</f>
        <v/>
      </c>
    </row>
    <row r="40">
      <c r="A40" s="5" t="inlineStr">
        <is>
          <t>Себестоимость с налогами и менеджером, ₽/мес</t>
        </is>
      </c>
      <c r="C40" s="7">
        <f>$C$39*(1+$C$16+$C$17)</f>
        <v/>
      </c>
    </row>
    <row r="41">
      <c r="A41" s="5" t="inlineStr">
        <is>
          <t>Цена в месяц, ₽</t>
        </is>
      </c>
      <c r="C41" s="7">
        <f>$C$40*(1+$C$20)</f>
        <v/>
      </c>
    </row>
    <row r="42">
      <c r="A42" s="5" t="inlineStr">
        <is>
          <t>Цена за весь срок, ₽</t>
        </is>
      </c>
      <c r="C42" s="7">
        <f>$C$41*$C$12</f>
        <v/>
      </c>
    </row>
    <row r="43">
      <c r="A43" s="5" t="inlineStr">
        <is>
          <t>Цена за м² в месяц, ₽</t>
        </is>
      </c>
      <c r="C43" s="11">
        <f>$C$41/$B$25</f>
        <v/>
      </c>
    </row>
    <row r="45">
      <c r="A45" s="3" t="inlineStr">
        <is>
          <t>7. Итог</t>
        </is>
      </c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</row>
    <row r="46">
      <c r="A46" s="5" t="inlineStr">
        <is>
          <t>Реальная прибыль после налогов и менеджера, ₽/мес</t>
        </is>
      </c>
      <c r="C46" s="7">
        <f>$C$41-$C$39-$C$41*($C$16+$C$17)</f>
        <v/>
      </c>
    </row>
    <row r="47">
      <c r="A47" s="5" t="inlineStr">
        <is>
          <t>Реальная маржа от цены</t>
        </is>
      </c>
      <c r="C47" s="18">
        <f>$C$46/$C$41</f>
        <v/>
      </c>
      <c r="E47" s="2" t="inlineStr">
        <is>
          <t>налоги и менеджер платятся с итоговой цены, поэтому маржа ниже наценки</t>
        </is>
      </c>
    </row>
    <row r="48">
      <c r="A48" s="5" t="inlineStr">
        <is>
          <t>Формат цены по ТЗ</t>
        </is>
      </c>
      <c r="C48" s="5" t="inlineStr">
        <is>
          <t>за весь срок</t>
        </is>
      </c>
    </row>
    <row r="49">
      <c r="A49" s="19" t="inlineStr">
        <is>
          <t>⚠ Не учтены разовые затраты (инвентарь, спецодежда, медкнижки)</t>
        </is>
      </c>
    </row>
    <row r="51">
      <c r="A51" s="3" t="inlineStr">
        <is>
          <t>8. Чек-лист по документации</t>
        </is>
      </c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</row>
    <row r="52">
      <c r="A52" s="9" t="inlineStr">
        <is>
          <t>Пункт</t>
        </is>
      </c>
      <c r="B52" s="9" t="inlineStr">
        <is>
          <t>Оценка</t>
        </is>
      </c>
      <c r="C52" s="9" t="inlineStr">
        <is>
          <t>Комментарий</t>
        </is>
      </c>
      <c r="D52" s="9" t="inlineStr"/>
      <c r="E52" s="9" t="inlineStr"/>
      <c r="F52" s="9" t="inlineStr"/>
      <c r="G52" s="9" t="inlineStr"/>
      <c r="H52" s="9" t="inlineStr">
        <is>
          <t>Где в документации</t>
        </is>
      </c>
    </row>
    <row r="53" ht="15" customHeight="1">
      <c r="A53" s="5" t="inlineStr">
        <is>
          <t>Срок подачи</t>
        </is>
      </c>
      <c r="B53" s="20" t="inlineStr">
        <is>
          <t>Уточнить</t>
        </is>
      </c>
      <c r="C53" s="21" t="inlineStr">
        <is>
          <t>Не указан срок подачи заявок</t>
        </is>
      </c>
      <c r="H53" s="2" t="inlineStr"/>
    </row>
    <row r="54" ht="15" customHeight="1">
      <c r="A54" s="5" t="inlineStr">
        <is>
          <t>Обеспечение заявки</t>
        </is>
      </c>
      <c r="B54" s="22" t="inlineStr">
        <is>
          <t>ОК</t>
        </is>
      </c>
      <c r="C54" s="21" t="inlineStr">
        <is>
          <t>Обеспечение заявки предусмотрено</t>
        </is>
      </c>
      <c r="H54" s="2" t="inlineStr">
        <is>
          <t>Åα«Ñ¬Γ - «¬áºá¡¿Ñ πß½πú »« ßá¡¿Γáα¡«-ú¿ú¿Ñ¡¿τÑß¬«¼π «íß½πª¿óá¡¿ε »«¼ÑΘÑ¡¿⌐ (æîÅ).doc.pdf, стр. 6</t>
        </is>
      </c>
    </row>
    <row r="55" ht="15" customHeight="1">
      <c r="A55" s="5" t="inlineStr">
        <is>
          <t>Обеспечение договора</t>
        </is>
      </c>
      <c r="B55" s="22" t="inlineStr">
        <is>
          <t>ОК</t>
        </is>
      </c>
      <c r="C55" s="21" t="inlineStr">
        <is>
          <t>Обеспечение исполнения договора предусмотрено</t>
        </is>
      </c>
      <c r="H55" s="2" t="inlineStr">
        <is>
          <t>Åα«Ñ¬Γ - «¬áºá¡¿Ñ πß½πú »« ßá¡¿Γáα¡«-ú¿ú¿Ñ¡¿τÑß¬«¼π «íß½πª¿óá¡¿ε »«¼ÑΘÑ¡¿⌐ (æîÅ).doc.pdf, стр. 6</t>
        </is>
      </c>
    </row>
    <row r="56" ht="15" customHeight="1">
      <c r="A56" s="5" t="inlineStr">
        <is>
          <t>Антидемпинг</t>
        </is>
      </c>
      <c r="B56" s="22" t="inlineStr">
        <is>
          <t>ОК</t>
        </is>
      </c>
      <c r="C56" s="21" t="inlineStr">
        <is>
          <t>Упоминается обеспечение в случае демпинга</t>
        </is>
      </c>
      <c r="H56" s="2" t="inlineStr">
        <is>
          <t>Åα«Ñ¬Γ - «¬áºá¡¿Ñ πß½πú »« ßá¡¿Γáα¡«-ú¿ú¿Ñ¡¿τÑß¬«¼π «íß½πª¿óá¡¿ε »«¼ÑΘÑ¡¿⌐ (æîÅ).doc.pdf, стр. 7</t>
        </is>
      </c>
    </row>
    <row r="57" ht="15" customHeight="1">
      <c r="A57" s="5" t="inlineStr">
        <is>
          <t>Штрафы</t>
        </is>
      </c>
      <c r="B57" s="22" t="inlineStr">
        <is>
          <t>ОК</t>
        </is>
      </c>
      <c r="C57" s="21" t="inlineStr">
        <is>
          <t>Предусмотрены штрафы за неисполнение обязательств</t>
        </is>
      </c>
      <c r="H57" s="2" t="inlineStr">
        <is>
          <t>Åα«Ñ¬Γ - «¬áºá¡¿Ñ πß½πú »« ßá¡¿Γáα¡«-ú¿ú¿Ñ¡¿τÑß¬«¼π «íß½πª¿óá¡¿ε »«¼ÑΘÑ¡¿⌐ (æîÅ).doc.pdf, стр. 8</t>
        </is>
      </c>
    </row>
    <row r="58" ht="15" customHeight="1">
      <c r="A58" s="5" t="inlineStr">
        <is>
          <t>Субподряд</t>
        </is>
      </c>
      <c r="B58" s="22" t="inlineStr">
        <is>
          <t>ОК</t>
        </is>
      </c>
      <c r="C58" s="21" t="inlineStr">
        <is>
          <t>Возможность субподряда не указана</t>
        </is>
      </c>
      <c r="H58" s="2" t="inlineStr"/>
    </row>
    <row r="59" ht="15" customHeight="1">
      <c r="A59" s="5" t="inlineStr">
        <is>
          <t>Требования к персоналу</t>
        </is>
      </c>
      <c r="B59" s="22" t="inlineStr">
        <is>
          <t>ОК</t>
        </is>
      </c>
      <c r="C59" s="21" t="inlineStr">
        <is>
          <t>Требования к персоналу указаны</t>
        </is>
      </c>
      <c r="H59" s="2" t="inlineStr">
        <is>
          <t>ÄÄç è½¿¡¿¡ú ì-é 2027 ¿ß»α.docx, табл. 2</t>
        </is>
      </c>
    </row>
    <row r="60" ht="15" customHeight="1">
      <c r="A60" s="5" t="inlineStr">
        <is>
          <t>Чьи расходники и техника</t>
        </is>
      </c>
      <c r="B60" s="22" t="inlineStr">
        <is>
          <t>ОК</t>
        </is>
      </c>
      <c r="C60" s="21" t="inlineStr">
        <is>
          <t>Расходные материалы предоставляются исполнителем</t>
        </is>
      </c>
      <c r="H60" s="2" t="inlineStr">
        <is>
          <t>ÄÄç è½¿¡¿¡ú ì-é 2027 ¿ß»α.docx, табл. 2</t>
        </is>
      </c>
    </row>
    <row r="61" ht="15" customHeight="1">
      <c r="A61" s="5" t="inlineStr">
        <is>
          <t>Оплата</t>
        </is>
      </c>
      <c r="B61" s="22" t="inlineStr">
        <is>
          <t>ОК</t>
        </is>
      </c>
      <c r="C61" s="21" t="inlineStr">
        <is>
          <t>Оплата производится в безналичном порядке</t>
        </is>
      </c>
      <c r="H61" s="2" t="inlineStr">
        <is>
          <t>Åα«Ñ¬Γ - «¬áºá¡¿Ñ πß½πú »« ßá¡¿Γáα¡«-ú¿ú¿Ñ¡¿τÑß¬«¼π «íß½πª¿óá¡¿ε »«¼ÑΘÑ¡¿⌐ (æîÅ).doc.pdf, стр. 3</t>
        </is>
      </c>
    </row>
    <row r="62" ht="15" customHeight="1">
      <c r="A62" s="5" t="inlineStr">
        <is>
          <t>Неполные месяцы и сезонность</t>
        </is>
      </c>
      <c r="B62" s="22" t="inlineStr">
        <is>
          <t>ОК</t>
        </is>
      </c>
      <c r="C62" s="21" t="inlineStr">
        <is>
          <t>Услуги оказываются на протяжении всего года</t>
        </is>
      </c>
      <c r="H62" s="2" t="inlineStr">
        <is>
          <t>ÄÄç è½¿¡¿¡ú ì-é 2027 ¿ß»α.docx, табл. 2</t>
        </is>
      </c>
    </row>
  </sheetData>
  <mergeCells count="10">
    <mergeCell ref="C59:G59"/>
    <mergeCell ref="C62:G62"/>
    <mergeCell ref="C54:G54"/>
    <mergeCell ref="C58:G58"/>
    <mergeCell ref="C60:G60"/>
    <mergeCell ref="C57:G57"/>
    <mergeCell ref="C55:G55"/>
    <mergeCell ref="C53:G53"/>
    <mergeCell ref="C61:G61"/>
    <mergeCell ref="C56:G5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2026-10-25T19:44:26+00:00Z</dcterms:created>
  <dcterms:modified xmlns:dcterms="http://purl.org/dc/terms/" xmlns:xsi="http://www.w3.org/2001/XMLSchema-instance" xsi:type="dcterms:W3CDTF">2026-10-25T19:44:26+00:00Z</dcterms:modified>
</cp:coreProperties>
</file>